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sonalkoste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<sst xmlns="http://schemas.openxmlformats.org/spreadsheetml/2006/main" count="38" uniqueCount="38">
  <si>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Personalkosten-Rechner für die Gastronomie</t>
  </si>
  <si>
    <t xml:space="preserve">bridge. — ai-bridge.restaurant</t>
  </si>
  <si>
    <t xml:space="preserve">So funktioniert's:</t>
  </si>
  <si>
    <t xml:space="preserve">1. Trag nur die BLAUEN Spalten ein: Bruttolöhne, sonstige Personalkosten und Nettoumsatz.</t>
  </si>
  <si>
    <t xml:space="preserve">2. Der Arbeitgeberanteil wird automatisch aufgeschlagen — Satz in B10, Standard 21 %.</t>
  </si>
  <si>
    <t xml:space="preserve">3. Sonstige Personalkosten: Personalessen, Berufskleidung, Aushilfen, Schulungen, Zeitarbeit.</t>
  </si>
  <si>
    <t xml:space="preserve">4. Nettoumsatz heißt ohne Mehrwertsteuer. Sonst kommt die Quote zu niedrig heraus.</t>
  </si>
  <si>
    <t xml:space="preserve">5. Zeile 14 ist ein Beispiel — überschreib sie einfach.</t>
  </si>
  <si>
    <t xml:space="preserve">Arbeitgeberanteil</t>
  </si>
  <si>
    <t xml:space="preserve">← Sozialabgaben AG. In DE grob 21 %, je nach Kasse und Umlagen etwas mehr.</t>
  </si>
  <si>
    <t xml:space="preserve">Zielquote</t>
  </si>
  <si>
    <t xml:space="preserve">← dein Ziel. In der Gastro liegen viele Betriebe 2026 näher an 40 % als an 35 %.</t>
  </si>
  <si>
    <t xml:space="preserve">Monat</t>
  </si>
  <si>
    <t xml:space="preserve">Bruttolöhne</t>
  </si>
  <si>
    <t xml:space="preserve">AG-Anteil</t>
  </si>
  <si>
    <t xml:space="preserve">Sonstige
Personalkosten</t>
  </si>
  <si>
    <t xml:space="preserve">Personalkosten
gesamt</t>
  </si>
  <si>
    <t xml:space="preserve">Nettoumsatz</t>
  </si>
  <si>
    <t xml:space="preserve">Quote</t>
  </si>
  <si>
    <t xml:space="preserve">Über/unter Ziel</t>
  </si>
  <si>
    <t xml:space="preserve">Beispiel: März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</si>
  <si>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</si>
  <si>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</si>
  <si>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</si>
  <si>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</si>
  <si>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</si>
  <si>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</si>
  <si>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</si>
  <si>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</si>
  <si>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</si>
  <si>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</si>
  <si>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</si>
  <si>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</si>
  <si>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Jahr gesamt</t>
  </si>
  <si>
    <t xml:space="preserve">Was ein Prozentpunkt kostet</t>
  </si>
  <si>
    <t xml:space="preserve">Ein Prozentpunkt Quote, auf den Jahresumsatz gerechnet:</t>
  </si>
  <si>
    <t xml:space="preserve">Formel: Personalkosten = Bruttolöhne + Arbeitgeberanteil + sonstige Personalkosten · Quote = Personalkosten ÷ Nettoumsatz</t>
  </si>
  <si>
    <t xml:space="preserve">Richtwerte sind Orientierung, keine Vorschrift. Ein Betrieb mit viel Service liegt naturgemäß höher als ein Imbiss.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</si>
</sst>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#,##0.00&quot; €&quot;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A57FF"/>
      <name val="Arial"/>
      <family val="0"/>
      <charset val="1"/>
    </font>
    <font>
      <sz val="9"/>
      <color rgb="FF54607A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16223D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54607A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16223D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E07E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0A57FF"/>
        <bgColor rgb="FF3366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EEC"/>
      </left>
      <right style="thin">
        <color rgb="FFD7DEEC"/>
      </right>
      <top style="thin">
        <color rgb="FFD7DEEC"/>
      </top>
      <bottom style="thin">
        <color rgb="FFD7DE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A57FF"/>
      <rgbColor rgb="FFD7DE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07E00"/>
      <rgbColor rgb="FF54607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2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5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17"/>
    <col collapsed="false" customWidth="true" hidden="false" outlineLevel="0" max="6" min="6" style="0" width="15"/>
    <col collapsed="false" customWidth="true" hidden="false" outlineLevel="0" max="7" min="7" style="0" width="10"/>
    <col collapsed="false" customWidth="true" hidden="false" outlineLevel="0" max="8" min="8" style="0" width="16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4" t="s">
        <v>4</v>
      </c>
    </row>
    <row r="7" customFormat="false" ht="15" hidden="false" customHeight="false" outlineLevel="0" collapsed="false">
      <c r="A7" s="4" t="s">
        <v>5</v>
      </c>
    </row>
    <row r="8" customFormat="false" ht="15" hidden="false" customHeight="false" outlineLevel="0" collapsed="false">
      <c r="A8" s="4" t="s">
        <v>6</v>
      </c>
    </row>
    <row r="9" customFormat="false" ht="15" hidden="false" customHeight="false" outlineLevel="0" collapsed="false">
      <c r="A9" s="4" t="s">
        <v>7</v>
      </c>
    </row>
    <row r="10" customFormat="false" ht="15" hidden="false" customHeight="false" outlineLevel="0" collapsed="false">
      <c r="A10" s="3" t="s">
        <v>8</v>
      </c>
      <c r="B10" s="5" t="n">
        <v>0.21</v>
      </c>
      <c r="C10" s="2" t="s">
        <v>9</v>
      </c>
    </row>
    <row r="11" customFormat="false" ht="15" hidden="false" customHeight="false" outlineLevel="0" collapsed="false">
      <c r="A11" s="3" t="s">
        <v>10</v>
      </c>
      <c r="B11" s="5" t="n">
        <v>0.35</v>
      </c>
      <c r="C11" s="2" t="s">
        <v>11</v>
      </c>
    </row>
    <row r="13" customFormat="false" ht="31.5" hidden="false" customHeight="true" outlineLevel="0" collapsed="false">
      <c r="A13" s="6" t="s">
        <v>12</v>
      </c>
      <c r="B13" s="6" t="s">
        <v>13</v>
      </c>
      <c r="C13" s="6" t="s">
        <v>14</v>
      </c>
      <c r="D13" s="6" t="s">
        <v>15</v>
      </c>
      <c r="E13" s="6" t="s">
        <v>16</v>
      </c>
      <c r="F13" s="6" t="s">
        <v>17</v>
      </c>
      <c r="G13" s="6" t="s">
        <v>18</v>
      </c>
      <c r="H13" s="6" t="s">
        <v>19</v>
      </c>
    </row>
    <row r="14" customFormat="false" ht="15" hidden="false" customHeight="false" outlineLevel="0" collapsed="false">
      <c r="A14" s="7" t="s">
        <v>20</v>
      </c>
      <c r="B14" s="8" t="n">
        <v>17800</v>
      </c>
      <c r="C14" s="9" t="n">
        <f aca="false">IF(B14="","",B14*$B$10)</f>
        <v>3738</v>
      </c>
      <c r="D14" s="8" t="n">
        <v>1450</v>
      </c>
      <c r="E14" s="9" t="n">
        <f aca="false">IF(B14="","",B14+C14+N(D14))</f>
        <v>22988</v>
      </c>
      <c r="F14" s="8" t="n">
        <v>61400</v>
      </c>
      <c r="G14" s="10" t="n">
        <f aca="false">IFERROR(E14/F14,"")</f>
        <v>0.374397394136808</v>
      </c>
      <c r="H14" s="9" t="n">
        <f aca="false">IFERROR(E14-F14*$B$11,"")</f>
        <v>1498</v>
      </c>
    </row>
    <row r="15" customFormat="false" ht="15" hidden="false" customHeight="false" outlineLevel="0" collapsed="false">
      <c r="A15" s="11" t="s">
        <v>21</v>
      </c>
      <c r="B15" s="12"/>
      <c r="C15" s="9" t="str">
        <f aca="false">IF(B15="","",B15*$B$10)</f>
        <v/>
      </c>
      <c r="D15" s="12"/>
      <c r="E15" s="9" t="str">
        <f aca="false">IF(B15="","",B15+C15+N(D15))</f>
        <v/>
      </c>
      <c r="F15" s="12"/>
      <c r="G15" s="10" t="str">
        <f aca="false">IFERROR(E15/F15,"")</f>
        <v/>
      </c>
      <c r="H15" s="9" t="str">
        <f aca="false">IFERROR(E15-F15*$B$11,"")</f>
        <v/>
      </c>
    </row>
    <row r="16" customFormat="false" ht="15" hidden="false" customHeight="false" outlineLevel="0" collapsed="false">
      <c r="A16" s="11" t="s">
        <v>22</v>
      </c>
      <c r="B16" s="12"/>
      <c r="C16" s="9" t="str">
        <f aca="false">IF(B16="","",B16*$B$10)</f>
        <v/>
      </c>
      <c r="D16" s="12"/>
      <c r="E16" s="9" t="str">
        <f aca="false">IF(B16="","",B16+C16+N(D16))</f>
        <v/>
      </c>
      <c r="F16" s="12"/>
      <c r="G16" s="10" t="str">
        <f aca="false">IFERROR(E16/F16,"")</f>
        <v/>
      </c>
      <c r="H16" s="9" t="str">
        <f aca="false">IFERROR(E16-F16*$B$11,"")</f>
        <v/>
      </c>
    </row>
    <row r="17" customFormat="false" ht="15" hidden="false" customHeight="false" outlineLevel="0" collapsed="false">
      <c r="A17" s="11" t="s">
        <v>23</v>
      </c>
      <c r="B17" s="12"/>
      <c r="C17" s="9" t="str">
        <f aca="false">IF(B17="","",B17*$B$10)</f>
        <v/>
      </c>
      <c r="D17" s="12"/>
      <c r="E17" s="9" t="str">
        <f aca="false">IF(B17="","",B17+C17+N(D17))</f>
        <v/>
      </c>
      <c r="F17" s="12"/>
      <c r="G17" s="10" t="str">
        <f aca="false">IFERROR(E17/F17,"")</f>
        <v/>
      </c>
      <c r="H17" s="9" t="str">
        <f aca="false">IFERROR(E17-F17*$B$11,"")</f>
        <v/>
      </c>
    </row>
    <row r="18" customFormat="false" ht="15" hidden="false" customHeight="false" outlineLevel="0" collapsed="false">
      <c r="A18" s="11" t="s">
        <v>24</v>
      </c>
      <c r="B18" s="12"/>
      <c r="C18" s="9" t="str">
        <f aca="false">IF(B18="","",B18*$B$10)</f>
        <v/>
      </c>
      <c r="D18" s="12"/>
      <c r="E18" s="9" t="str">
        <f aca="false">IF(B18="","",B18+C18+N(D18))</f>
        <v/>
      </c>
      <c r="F18" s="12"/>
      <c r="G18" s="10" t="str">
        <f aca="false">IFERROR(E18/F18,"")</f>
        <v/>
      </c>
      <c r="H18" s="9" t="str">
        <f aca="false">IFERROR(E18-F18*$B$11,"")</f>
        <v/>
      </c>
    </row>
    <row r="19" customFormat="false" ht="15" hidden="false" customHeight="false" outlineLevel="0" collapsed="false">
      <c r="A19" s="11" t="s">
        <v>25</v>
      </c>
      <c r="B19" s="12"/>
      <c r="C19" s="9" t="str">
        <f aca="false">IF(B19="","",B19*$B$10)</f>
        <v/>
      </c>
      <c r="D19" s="12"/>
      <c r="E19" s="9" t="str">
        <f aca="false">IF(B19="","",B19+C19+N(D19))</f>
        <v/>
      </c>
      <c r="F19" s="12"/>
      <c r="G19" s="10" t="str">
        <f aca="false">IFERROR(E19/F19,"")</f>
        <v/>
      </c>
      <c r="H19" s="9" t="str">
        <f aca="false">IFERROR(E19-F19*$B$11,"")</f>
        <v/>
      </c>
    </row>
    <row r="20" customFormat="false" ht="15" hidden="false" customHeight="false" outlineLevel="0" collapsed="false">
      <c r="A20" s="11" t="s">
        <v>26</v>
      </c>
      <c r="B20" s="12"/>
      <c r="C20" s="9" t="str">
        <f aca="false">IF(B20="","",B20*$B$10)</f>
        <v/>
      </c>
      <c r="D20" s="12"/>
      <c r="E20" s="9" t="str">
        <f aca="false">IF(B20="","",B20+C20+N(D20))</f>
        <v/>
      </c>
      <c r="F20" s="12"/>
      <c r="G20" s="10" t="str">
        <f aca="false">IFERROR(E20/F20,"")</f>
        <v/>
      </c>
      <c r="H20" s="9" t="str">
        <f aca="false">IFERROR(E20-F20*$B$11,"")</f>
        <v/>
      </c>
    </row>
    <row r="21" customFormat="false" ht="15" hidden="false" customHeight="false" outlineLevel="0" collapsed="false">
      <c r="A21" s="11" t="s">
        <v>27</v>
      </c>
      <c r="B21" s="12"/>
      <c r="C21" s="9" t="str">
        <f aca="false">IF(B21="","",B21*$B$10)</f>
        <v/>
      </c>
      <c r="D21" s="12"/>
      <c r="E21" s="9" t="str">
        <f aca="false">IF(B21="","",B21+C21+N(D21))</f>
        <v/>
      </c>
      <c r="F21" s="12"/>
      <c r="G21" s="10" t="str">
        <f aca="false">IFERROR(E21/F21,"")</f>
        <v/>
      </c>
      <c r="H21" s="9" t="str">
        <f aca="false">IFERROR(E21-F21*$B$11,"")</f>
        <v/>
      </c>
    </row>
    <row r="22" customFormat="false" ht="15" hidden="false" customHeight="false" outlineLevel="0" collapsed="false">
      <c r="A22" s="11" t="s">
        <v>28</v>
      </c>
      <c r="B22" s="12"/>
      <c r="C22" s="9" t="str">
        <f aca="false">IF(B22="","",B22*$B$10)</f>
        <v/>
      </c>
      <c r="D22" s="12"/>
      <c r="E22" s="9" t="str">
        <f aca="false">IF(B22="","",B22+C22+N(D22))</f>
        <v/>
      </c>
      <c r="F22" s="12"/>
      <c r="G22" s="10" t="str">
        <f aca="false">IFERROR(E22/F22,"")</f>
        <v/>
      </c>
      <c r="H22" s="9" t="str">
        <f aca="false">IFERROR(E22-F22*$B$11,"")</f>
        <v/>
      </c>
    </row>
    <row r="23" customFormat="false" ht="15" hidden="false" customHeight="false" outlineLevel="0" collapsed="false">
      <c r="A23" s="11" t="s">
        <v>29</v>
      </c>
      <c r="B23" s="12"/>
      <c r="C23" s="9" t="str">
        <f aca="false">IF(B23="","",B23*$B$10)</f>
        <v/>
      </c>
      <c r="D23" s="12"/>
      <c r="E23" s="9" t="str">
        <f aca="false">IF(B23="","",B23+C23+N(D23))</f>
        <v/>
      </c>
      <c r="F23" s="12"/>
      <c r="G23" s="10" t="str">
        <f aca="false">IFERROR(E23/F23,"")</f>
        <v/>
      </c>
      <c r="H23" s="9" t="str">
        <f aca="false">IFERROR(E23-F23*$B$11,"")</f>
        <v/>
      </c>
    </row>
    <row r="24" customFormat="false" ht="15" hidden="false" customHeight="false" outlineLevel="0" collapsed="false">
      <c r="A24" s="11" t="s">
        <v>30</v>
      </c>
      <c r="B24" s="12"/>
      <c r="C24" s="9" t="str">
        <f aca="false">IF(B24="","",B24*$B$10)</f>
        <v/>
      </c>
      <c r="D24" s="12"/>
      <c r="E24" s="9" t="str">
        <f aca="false">IF(B24="","",B24+C24+N(D24))</f>
        <v/>
      </c>
      <c r="F24" s="12"/>
      <c r="G24" s="10" t="str">
        <f aca="false">IFERROR(E24/F24,"")</f>
        <v/>
      </c>
      <c r="H24" s="9" t="str">
        <f aca="false">IFERROR(E24-F24*$B$11,"")</f>
        <v/>
      </c>
    </row>
    <row r="25" customFormat="false" ht="15" hidden="false" customHeight="false" outlineLevel="0" collapsed="false">
      <c r="A25" s="11" t="s">
        <v>31</v>
      </c>
      <c r="B25" s="12"/>
      <c r="C25" s="9" t="str">
        <f aca="false">IF(B25="","",B25*$B$10)</f>
        <v/>
      </c>
      <c r="D25" s="12"/>
      <c r="E25" s="9" t="str">
        <f aca="false">IF(B25="","",B25+C25+N(D25))</f>
        <v/>
      </c>
      <c r="F25" s="12"/>
      <c r="G25" s="10" t="str">
        <f aca="false">IFERROR(E25/F25,"")</f>
        <v/>
      </c>
      <c r="H25" s="9" t="str">
        <f aca="false">IFERROR(E25-F25*$B$11,"")</f>
        <v/>
      </c>
    </row>
    <row r="26" customFormat="false" ht="15" hidden="false" customHeight="false" outlineLevel="0" collapsed="false">
      <c r="A26" s="11" t="s">
        <v>32</v>
      </c>
      <c r="B26" s="12"/>
      <c r="C26" s="9" t="str">
        <f aca="false">IF(B26="","",B26*$B$10)</f>
        <v/>
      </c>
      <c r="D26" s="12"/>
      <c r="E26" s="9" t="str">
        <f aca="false">IF(B26="","",B26+C26+N(D26))</f>
        <v/>
      </c>
      <c r="F26" s="12"/>
      <c r="G26" s="10" t="str">
        <f aca="false">IFERROR(E26/F26,"")</f>
        <v/>
      </c>
      <c r="H26" s="9" t="str">
        <f aca="false">IFERROR(E26-F26*$B$11,"")</f>
        <v/>
      </c>
    </row>
    <row r="27" customFormat="false" ht="15" hidden="false" customHeight="false" outlineLevel="0" collapsed="false">
      <c r="A27" s="3" t="s">
        <v>33</v>
      </c>
      <c r="B27" s="13" t="n">
        <f aca="false">SUM(B15:B26)</f>
        <v>0</v>
      </c>
      <c r="C27" s="13" t="n">
        <f aca="false">SUM(C15:C26)</f>
        <v>0</v>
      </c>
      <c r="D27" s="13" t="n">
        <f aca="false">SUM(D15:D26)</f>
        <v>0</v>
      </c>
      <c r="E27" s="13" t="n">
        <f aca="false">SUM(E15:E26)</f>
        <v>0</v>
      </c>
      <c r="F27" s="13" t="n">
        <f aca="false">SUM(F15:F26)</f>
        <v>0</v>
      </c>
      <c r="G27" s="14" t="str">
        <f aca="false">IFERROR(E27/F27,"")</f>
        <v/>
      </c>
      <c r="H27" s="13" t="n">
        <f aca="false">SUM(H15:H26)</f>
        <v>0</v>
      </c>
    </row>
    <row r="29" customFormat="false" ht="15" hidden="false" customHeight="false" outlineLevel="0" collapsed="false">
      <c r="A29" s="3" t="s">
        <v>34</v>
      </c>
    </row>
    <row r="30" customFormat="false" ht="15" hidden="false" customHeight="false" outlineLevel="0" collapsed="false">
      <c r="A30" s="15" t="s">
        <v>35</v>
      </c>
      <c r="E30" s="16" t="n">
        <f aca="false">IFERROR(F27*0.01,"")</f>
        <v>0</v>
      </c>
    </row>
    <row r="32" customFormat="false" ht="15" hidden="false" customHeight="false" outlineLevel="0" collapsed="false">
      <c r="A32" s="2" t="s">
        <v>36</v>
      </c>
    </row>
    <row r="33" customFormat="false" ht="15" hidden="false" customHeight="false" outlineLevel="0" collapsed="false">
      <c r="A33" s="2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2026-08-17T01:48:47Z</dcterms:created>
  <dc:creator>openpyxl</dc:creator>
  <dc:description/>
  <dc:language>en-US</dc:language>
  <cp:lastModifiedBy/>
  <dcterms:modified xsi:type="dcterms:W3CDTF">2026-08-17T01:48:47Z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